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1_Raum &amp; Bevölkerung/"/>
    </mc:Choice>
  </mc:AlternateContent>
  <xr:revisionPtr revIDLastSave="0" documentId="8_{36EB911D-42C4-4876-823E-F1790E127A1B}" xr6:coauthVersionLast="36" xr6:coauthVersionMax="36" xr10:uidLastSave="{00000000-0000-0000-0000-000000000000}"/>
  <bookViews>
    <workbookView xWindow="0" yWindow="0" windowWidth="19200" windowHeight="6645" xr2:uid="{00000000-000D-0000-FFFF-FFFF00000000}"/>
  </bookViews>
  <sheets>
    <sheet name="33111-01-02-4" sheetId="1" r:id="rId1"/>
  </sheets>
  <definedNames>
    <definedName name="_xlnm.Print_Titles" localSheetId="0">'33111-01-02-4'!$1:$7</definedName>
  </definedNames>
  <calcPr calcId="191029"/>
</workbook>
</file>

<file path=xl/calcChain.xml><?xml version="1.0" encoding="utf-8"?>
<calcChain xmlns="http://schemas.openxmlformats.org/spreadsheetml/2006/main">
  <c r="F9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0" i="1"/>
  <c r="D27" i="1"/>
  <c r="E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C27" i="1"/>
  <c r="D17" i="1"/>
  <c r="E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C17" i="1"/>
</calcChain>
</file>

<file path=xl/sharedStrings.xml><?xml version="1.0" encoding="utf-8"?>
<sst xmlns="http://schemas.openxmlformats.org/spreadsheetml/2006/main" count="139" uniqueCount="76">
  <si>
    <t>Bodenfläche nach Art der tatsächlichen Nutzung - Stichtag
31.12. - Kreise und kreisfr. Städte (ab 2016)</t>
  </si>
  <si>
    <t>Flächenerhebung nach Art der tatsächlichen Nutzung</t>
  </si>
  <si>
    <t>Stichtag
Kreise und kreisfreie Städte</t>
  </si>
  <si>
    <t>Bodenfläche</t>
  </si>
  <si>
    <t>Insgesamt</t>
  </si>
  <si>
    <t>Siedlung</t>
  </si>
  <si>
    <t>Verkehr</t>
  </si>
  <si>
    <t>Vegetation</t>
  </si>
  <si>
    <t>Gewässer</t>
  </si>
  <si>
    <t>Landwirtschaft</t>
  </si>
  <si>
    <t>Wald</t>
  </si>
  <si>
    <t>Gehölz</t>
  </si>
  <si>
    <t>Heide</t>
  </si>
  <si>
    <t>Moor</t>
  </si>
  <si>
    <t>Sumpf</t>
  </si>
  <si>
    <t>Unland, Vegetationslose Fläche</t>
  </si>
  <si>
    <t>Fließgewässer</t>
  </si>
  <si>
    <t>Hafenbecken</t>
  </si>
  <si>
    <t>Stehendes Gewässer</t>
  </si>
  <si>
    <t>Meer</t>
  </si>
  <si>
    <t>ha</t>
  </si>
  <si>
    <t>31.12.2020</t>
  </si>
  <si>
    <t>12052</t>
  </si>
  <si>
    <t xml:space="preserve">      Cottbus, kreisfreie Stadt</t>
  </si>
  <si>
    <t>-</t>
  </si>
  <si>
    <t>12061</t>
  </si>
  <si>
    <t xml:space="preserve">      Dahme-Spreewald, Landkreis</t>
  </si>
  <si>
    <t>12062</t>
  </si>
  <si>
    <t xml:space="preserve">      Elbe-Elster, Landkreis</t>
  </si>
  <si>
    <t>12066</t>
  </si>
  <si>
    <t xml:space="preserve">      Oberspreewald-Lausitz, Landkreis</t>
  </si>
  <si>
    <t>12071</t>
  </si>
  <si>
    <t xml:space="preserve">      Spree-Neiße, Landkreis</t>
  </si>
  <si>
    <t>14625</t>
  </si>
  <si>
    <t xml:space="preserve">      Bautzen, Landkreis</t>
  </si>
  <si>
    <t>14626</t>
  </si>
  <si>
    <t xml:space="preserve">      Görlitz, Landkreis</t>
  </si>
  <si>
    <t>14713</t>
  </si>
  <si>
    <t xml:space="preserve">      Leipzig, Stadt</t>
  </si>
  <si>
    <t>14729</t>
  </si>
  <si>
    <t xml:space="preserve">      Leipzig, Landkreis</t>
  </si>
  <si>
    <t>14730</t>
  </si>
  <si>
    <t xml:space="preserve">      Nordsachsen, Landkreis</t>
  </si>
  <si>
    <t>15002</t>
  </si>
  <si>
    <t xml:space="preserve">      Halle (Saale), kreisfreie Stadt</t>
  </si>
  <si>
    <t>15082</t>
  </si>
  <si>
    <t xml:space="preserve">      Anhalt-Bitterfeld, Landkreis</t>
  </si>
  <si>
    <t>15084</t>
  </si>
  <si>
    <t xml:space="preserve">      Burgenlandkreis</t>
  </si>
  <si>
    <t>15087</t>
  </si>
  <si>
    <t xml:space="preserve">      Mansfeld-Südharz, Landkreis</t>
  </si>
  <si>
    <t>15088</t>
  </si>
  <si>
    <t xml:space="preserve">      Saalekreis</t>
  </si>
  <si>
    <t>16077</t>
  </si>
  <si>
    <t xml:space="preserve">      Altenburger Land, Kreis</t>
  </si>
  <si>
    <t>______________</t>
  </si>
  <si>
    <t>zu "Bodenfläche":</t>
  </si>
  <si>
    <t>Baden-Württemberg: Landessummen einschließlich der ge-</t>
  </si>
  <si>
    <t xml:space="preserve">meindefreien Gebiete Rheinau (Ortenaukreis) und Guts- </t>
  </si>
  <si>
    <t>bezirk Münsingen (Landkreis Reutlingen)</t>
  </si>
  <si>
    <t>Rheinland-Pfalz: Landessumme einschließlich des gemein-</t>
  </si>
  <si>
    <t>schaftlichen deutsch-luxemburgischen Hoheitsgebiets</t>
  </si>
  <si>
    <t>Saarland (2016-2018): einschl. des gemeinschaftlichen</t>
  </si>
  <si>
    <t>deutsch-luxemburgischen Hoheitsgebiets</t>
  </si>
  <si>
    <t>Saarland (ab 2019): Keine separate Ausweisung der Fläche des</t>
  </si>
  <si>
    <t>deutsch-luxemburgischen Hoheitsgebietes. Die Fläche ist</t>
  </si>
  <si>
    <t>jedoch in der Kreissumme vom Kreis Merzig-Wadern (10042)</t>
  </si>
  <si>
    <t>sowie der Landessumme des Saarlandes enthalten</t>
  </si>
  <si>
    <t>© Statistische Ämter des Bundes und der Länder, Deutschland, 2021.</t>
  </si>
  <si>
    <t>Dieses Werk ist lizenziert unter der Datenlizenz Deutschland</t>
  </si>
  <si>
    <t>- Namensnennung - Version 2.0. | Stand: 07.12.2021 / 10:40:22</t>
  </si>
  <si>
    <t>Lausitzer Revier</t>
  </si>
  <si>
    <t>Mitteldeutsches Revier</t>
  </si>
  <si>
    <t>Siedlung &amp; Verkehr</t>
  </si>
  <si>
    <t>Sonstiges</t>
  </si>
  <si>
    <t>Deutschland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</si>
</sst>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0" xfId="0" applyNumberFormat="1" applyFont="1" applyBorder="1" applyAlignment="1">
      <alignment horizontal="left"/>
    </xf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'33111-01-02-4'!$B$27</c:f>
              <c:strCache>
                <c:ptCount val="1"/>
                <c:pt idx="0">
                  <c:v>Mitteldeutsches Revier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DE-444E-8559-A259AF904E8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DE-444E-8559-A259AF904E8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DE-444E-8559-A259AF904E8B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4A-4232-8299-CFA48A1CB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('33111-01-02-4'!$F$4,'33111-01-02-4'!$H$5,'33111-01-02-4'!$I$5,'33111-01-02-4'!$O$4:$S$4)</c:f>
              <c:strCache>
                <c:ptCount val="4"/>
                <c:pt idx="0">
                  <c:v>Siedlung &amp; Verkehr</c:v>
                </c:pt>
                <c:pt idx="1">
                  <c:v>Landwirtschaft</c:v>
                </c:pt>
                <c:pt idx="2">
                  <c:v>Wald</c:v>
                </c:pt>
                <c:pt idx="3">
                  <c:v>Gewässer</c:v>
                </c:pt>
              </c:strCache>
            </c:strRef>
          </c:cat>
          <c:val>
            <c:numRef>
              <c:f>('33111-01-02-4'!$F$27,'33111-01-02-4'!$H$27,'33111-01-02-4'!$I$27,'33111-01-02-4'!$O$27)</c:f>
              <c:numCache>
                <c:formatCode>General</c:formatCode>
                <c:ptCount val="4"/>
                <c:pt idx="0">
                  <c:v>163672</c:v>
                </c:pt>
                <c:pt idx="1">
                  <c:v>655366</c:v>
                </c:pt>
                <c:pt idx="2">
                  <c:v>161948</c:v>
                </c:pt>
                <c:pt idx="3">
                  <c:v>28746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A-4232-8299-CFA48A1CB0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'33111-01-02-4'!$B$17</c:f>
              <c:strCache>
                <c:ptCount val="1"/>
                <c:pt idx="0">
                  <c:v>Lausitzer Revier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0-4ADA-9815-F2F9AC71212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0-4ADA-9815-F2F9AC71212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90-4ADA-9815-F2F9AC712123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90-4ADA-9815-F2F9AC7121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('33111-01-02-4'!$F$4,'33111-01-02-4'!$H$5,'33111-01-02-4'!$I$5,'33111-01-02-4'!$O$4:$S$4)</c:f>
              <c:strCache>
                <c:ptCount val="4"/>
                <c:pt idx="0">
                  <c:v>Siedlung &amp; Verkehr</c:v>
                </c:pt>
                <c:pt idx="1">
                  <c:v>Landwirtschaft</c:v>
                </c:pt>
                <c:pt idx="2">
                  <c:v>Wald</c:v>
                </c:pt>
                <c:pt idx="3">
                  <c:v>Gewässer</c:v>
                </c:pt>
              </c:strCache>
            </c:strRef>
          </c:cat>
          <c:val>
            <c:numRef>
              <c:f>('33111-01-02-4'!$F$17,'33111-01-02-4'!$H$17,'33111-01-02-4'!$I$17,'33111-01-02-4'!$O$17)</c:f>
              <c:numCache>
                <c:formatCode>General</c:formatCode>
                <c:ptCount val="4"/>
                <c:pt idx="0">
                  <c:v>165950</c:v>
                </c:pt>
                <c:pt idx="1">
                  <c:v>491188</c:v>
                </c:pt>
                <c:pt idx="2">
                  <c:v>450023</c:v>
                </c:pt>
                <c:pt idx="3">
                  <c:v>39423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90-4ADA-9815-F2F9AC7121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'33111-01-02-4'!$B$9</c:f>
              <c:strCache>
                <c:ptCount val="1"/>
                <c:pt idx="0">
                  <c:v>Deutschland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9A-45C5-9898-72B2884E874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9A-45C5-9898-72B2884E874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9A-45C5-9898-72B2884E8747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9A-45C5-9898-72B2884E87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('33111-01-02-4'!$F$4,'33111-01-02-4'!$H$5,'33111-01-02-4'!$I$5,'33111-01-02-4'!$O$4:$S$4)</c:f>
              <c:strCache>
                <c:ptCount val="4"/>
                <c:pt idx="0">
                  <c:v>Siedlung &amp; Verkehr</c:v>
                </c:pt>
                <c:pt idx="1">
                  <c:v>Landwirtschaft</c:v>
                </c:pt>
                <c:pt idx="2">
                  <c:v>Wald</c:v>
                </c:pt>
                <c:pt idx="3">
                  <c:v>Gewässer</c:v>
                </c:pt>
              </c:strCache>
            </c:strRef>
          </c:cat>
          <c:val>
            <c:numRef>
              <c:f>('33111-01-02-4'!$F$9,'33111-01-02-4'!$H$9,'33111-01-02-4'!$I$9,'33111-01-02-4'!$O$9)</c:f>
              <c:numCache>
                <c:formatCode>General</c:formatCode>
                <c:ptCount val="4"/>
                <c:pt idx="0">
                  <c:v>5169252</c:v>
                </c:pt>
                <c:pt idx="1">
                  <c:v>18093442</c:v>
                </c:pt>
                <c:pt idx="2">
                  <c:v>10666600</c:v>
                </c:pt>
                <c:pt idx="3">
                  <c:v>819444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9A-45C5-9898-72B2884E87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29</xdr:row>
      <xdr:rowOff>0</xdr:rowOff>
    </xdr:from>
    <xdr:to>
      <xdr:col>13</xdr:col>
      <xdr:colOff>263525</xdr:colOff>
      <xdr:row>45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F3A326-8D33-42EC-A86D-E550A98C5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904875</xdr:colOff>
      <xdr:row>29</xdr:row>
      <xdr:rowOff>9525</xdr:rowOff>
    </xdr:from>
    <xdr:to>
      <xdr:col>19</xdr:col>
      <xdr:colOff>177800</xdr:colOff>
      <xdr:row>46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FD474CF-ACB6-406B-9C7D-4ED7E5D8D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29</xdr:row>
      <xdr:rowOff>0</xdr:rowOff>
    </xdr:from>
    <xdr:to>
      <xdr:col>25</xdr:col>
      <xdr:colOff>527050</xdr:colOff>
      <xdr:row>45</xdr:row>
      <xdr:rowOff>155575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030D483-DF1E-4FB1-97DB-10D78C57D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workbookViewId="0">
      <pane xSplit="2" ySplit="7" topLeftCell="C8" activePane="bottomRight" state="frozen"/>
      <selection pane="topRight"/>
      <selection pane="bottomLeft"/>
      <selection pane="bottomRight" activeCell="A8" sqref="A8:S8"/>
    </sheetView>
  </sheetViews>
  <sheetFormatPr baseColWidth="10" defaultColWidth="12.7109375" defaultRowHeight="12.75" x14ac:dyDescent="0.2"/>
  <cols>
    <col min="1" max="1" width="8.85546875" style="1" customWidth="1"/>
    <col min="2" max="2" width="35.42578125" style="1" customWidth="1"/>
    <col min="3" max="3" width="10.42578125" style="1" customWidth="1" collapsed="1"/>
    <col min="4" max="5" width="8.85546875" style="1" customWidth="1" collapsed="1"/>
    <col min="6" max="6" width="8.85546875" style="47" customWidth="1"/>
    <col min="7" max="7" width="10.28515625" style="1" customWidth="1" collapsed="1"/>
    <col min="8" max="8" width="14.42578125" style="1" customWidth="1"/>
    <col min="9" max="9" width="9.42578125" style="1" customWidth="1" collapsed="1"/>
    <col min="10" max="13" width="8.85546875" style="1" customWidth="1" collapsed="1"/>
    <col min="14" max="14" width="22.140625" style="1" customWidth="1" collapsed="1"/>
    <col min="15" max="15" width="8.85546875" style="1" customWidth="1" collapsed="1"/>
    <col min="16" max="16" width="13.42578125" style="1" customWidth="1" collapsed="1"/>
    <col min="17" max="17" width="13.28515625" style="1" customWidth="1" collapsed="1"/>
    <col min="18" max="16384" width="12.7109375" style="1" collapsed="1"/>
  </cols>
  <sheetData>
    <row r="1" spans="1:20" ht="30" customHeight="1" x14ac:dyDescent="0.2">
      <c r="A1" s="57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0" x14ac:dyDescent="0.2">
      <c r="A2" s="57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0" x14ac:dyDescent="0.2">
      <c r="A3" s="58" t="s">
        <v>2</v>
      </c>
      <c r="B3" s="59"/>
      <c r="C3" s="64" t="s">
        <v>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5"/>
    </row>
    <row r="4" spans="1:20" ht="38.25" x14ac:dyDescent="0.2">
      <c r="A4" s="60"/>
      <c r="B4" s="61"/>
      <c r="C4" s="66" t="s">
        <v>4</v>
      </c>
      <c r="D4" s="7" t="s">
        <v>5</v>
      </c>
      <c r="E4" s="8" t="s">
        <v>6</v>
      </c>
      <c r="F4" s="48" t="s">
        <v>73</v>
      </c>
      <c r="G4" s="66" t="s">
        <v>7</v>
      </c>
      <c r="H4" s="61"/>
      <c r="I4" s="61"/>
      <c r="J4" s="61"/>
      <c r="K4" s="61"/>
      <c r="L4" s="61"/>
      <c r="M4" s="61"/>
      <c r="N4" s="61"/>
      <c r="O4" s="66" t="s">
        <v>8</v>
      </c>
      <c r="P4" s="61"/>
      <c r="Q4" s="61"/>
      <c r="R4" s="61"/>
      <c r="S4" s="67"/>
      <c r="T4" s="54" t="s">
        <v>74</v>
      </c>
    </row>
    <row r="5" spans="1:20" ht="25.5" customHeight="1" x14ac:dyDescent="0.2">
      <c r="A5" s="60"/>
      <c r="B5" s="61"/>
      <c r="C5" s="61"/>
      <c r="D5" s="66" t="s">
        <v>4</v>
      </c>
      <c r="E5" s="66" t="s">
        <v>4</v>
      </c>
      <c r="F5" s="66" t="s">
        <v>4</v>
      </c>
      <c r="G5" s="66" t="s">
        <v>4</v>
      </c>
      <c r="H5" s="9" t="s">
        <v>9</v>
      </c>
      <c r="I5" s="10" t="s">
        <v>10</v>
      </c>
      <c r="J5" s="11" t="s">
        <v>11</v>
      </c>
      <c r="K5" s="12" t="s">
        <v>12</v>
      </c>
      <c r="L5" s="13" t="s">
        <v>13</v>
      </c>
      <c r="M5" s="14" t="s">
        <v>14</v>
      </c>
      <c r="N5" s="15" t="s">
        <v>15</v>
      </c>
      <c r="O5" s="66" t="s">
        <v>4</v>
      </c>
      <c r="P5" s="16" t="s">
        <v>16</v>
      </c>
      <c r="Q5" s="17" t="s">
        <v>17</v>
      </c>
      <c r="R5" s="18" t="s">
        <v>18</v>
      </c>
      <c r="S5" s="19" t="s">
        <v>19</v>
      </c>
    </row>
    <row r="6" spans="1:20" ht="25.5" x14ac:dyDescent="0.2">
      <c r="A6" s="60"/>
      <c r="B6" s="61"/>
      <c r="C6" s="61"/>
      <c r="D6" s="61"/>
      <c r="E6" s="61"/>
      <c r="F6" s="61"/>
      <c r="G6" s="61"/>
      <c r="H6" s="20" t="s">
        <v>4</v>
      </c>
      <c r="I6" s="21" t="s">
        <v>4</v>
      </c>
      <c r="J6" s="22" t="s">
        <v>4</v>
      </c>
      <c r="K6" s="23" t="s">
        <v>4</v>
      </c>
      <c r="L6" s="24" t="s">
        <v>4</v>
      </c>
      <c r="M6" s="25" t="s">
        <v>4</v>
      </c>
      <c r="N6" s="26" t="s">
        <v>4</v>
      </c>
      <c r="O6" s="61"/>
      <c r="P6" s="27" t="s">
        <v>4</v>
      </c>
      <c r="Q6" s="28" t="s">
        <v>4</v>
      </c>
      <c r="R6" s="29" t="s">
        <v>4</v>
      </c>
      <c r="S6" s="30" t="s">
        <v>4</v>
      </c>
    </row>
    <row r="7" spans="1:20" x14ac:dyDescent="0.2">
      <c r="A7" s="62"/>
      <c r="B7" s="63"/>
      <c r="C7" s="31" t="s">
        <v>20</v>
      </c>
      <c r="D7" s="32" t="s">
        <v>20</v>
      </c>
      <c r="E7" s="33" t="s">
        <v>20</v>
      </c>
      <c r="F7" s="45"/>
      <c r="G7" s="34" t="s">
        <v>20</v>
      </c>
      <c r="H7" s="35" t="s">
        <v>20</v>
      </c>
      <c r="I7" s="36" t="s">
        <v>20</v>
      </c>
      <c r="J7" s="37" t="s">
        <v>20</v>
      </c>
      <c r="K7" s="38" t="s">
        <v>20</v>
      </c>
      <c r="L7" s="39" t="s">
        <v>20</v>
      </c>
      <c r="M7" s="40" t="s">
        <v>20</v>
      </c>
      <c r="N7" s="41" t="s">
        <v>20</v>
      </c>
      <c r="O7" s="42" t="s">
        <v>20</v>
      </c>
      <c r="P7" s="43" t="s">
        <v>20</v>
      </c>
      <c r="Q7" s="44" t="s">
        <v>20</v>
      </c>
      <c r="R7" s="45" t="s">
        <v>20</v>
      </c>
      <c r="S7" s="46" t="s">
        <v>20</v>
      </c>
    </row>
    <row r="8" spans="1:20" ht="33.6" customHeight="1" x14ac:dyDescent="0.2">
      <c r="A8" s="55" t="s">
        <v>21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20" s="52" customFormat="1" x14ac:dyDescent="0.2">
      <c r="A9" s="49"/>
      <c r="B9" s="50" t="s">
        <v>75</v>
      </c>
      <c r="C9" s="51">
        <v>35758716</v>
      </c>
      <c r="D9" s="51">
        <v>3361633</v>
      </c>
      <c r="E9" s="51">
        <v>1807619</v>
      </c>
      <c r="F9" s="51">
        <f>D9+E9</f>
        <v>5169252</v>
      </c>
      <c r="G9" s="51">
        <v>29770020</v>
      </c>
      <c r="H9" s="51">
        <v>18093442</v>
      </c>
      <c r="I9" s="51">
        <v>10666600</v>
      </c>
      <c r="J9" s="51"/>
      <c r="K9" s="51"/>
      <c r="L9" s="51"/>
      <c r="M9" s="51"/>
      <c r="N9" s="51"/>
      <c r="O9" s="51">
        <v>819444</v>
      </c>
      <c r="P9" s="51"/>
      <c r="Q9" s="51"/>
      <c r="R9" s="51"/>
      <c r="S9" s="51"/>
    </row>
    <row r="10" spans="1:20" x14ac:dyDescent="0.2">
      <c r="A10" s="2" t="s">
        <v>22</v>
      </c>
      <c r="B10" s="6" t="s">
        <v>23</v>
      </c>
      <c r="C10" s="3">
        <v>16562</v>
      </c>
      <c r="D10" s="3">
        <v>5281</v>
      </c>
      <c r="E10" s="3">
        <v>1301</v>
      </c>
      <c r="F10" s="3">
        <f>D10+E10</f>
        <v>6582</v>
      </c>
      <c r="G10" s="3">
        <v>9421</v>
      </c>
      <c r="H10" s="3">
        <v>4953</v>
      </c>
      <c r="I10" s="3">
        <v>3451</v>
      </c>
      <c r="J10" s="3">
        <v>125</v>
      </c>
      <c r="K10" s="3" t="s">
        <v>24</v>
      </c>
      <c r="L10" s="3" t="s">
        <v>24</v>
      </c>
      <c r="M10" s="3">
        <v>1</v>
      </c>
      <c r="N10" s="3">
        <v>891</v>
      </c>
      <c r="O10" s="3">
        <v>559</v>
      </c>
      <c r="P10" s="3">
        <v>218</v>
      </c>
      <c r="Q10" s="3" t="s">
        <v>24</v>
      </c>
      <c r="R10" s="3">
        <v>340</v>
      </c>
      <c r="S10" s="3" t="s">
        <v>24</v>
      </c>
    </row>
    <row r="11" spans="1:20" x14ac:dyDescent="0.2">
      <c r="A11" s="2" t="s">
        <v>25</v>
      </c>
      <c r="B11" s="6" t="s">
        <v>26</v>
      </c>
      <c r="C11" s="3">
        <v>227450</v>
      </c>
      <c r="D11" s="3">
        <v>14756</v>
      </c>
      <c r="E11" s="3">
        <v>9734</v>
      </c>
      <c r="F11" s="3">
        <f t="shared" ref="F11:F27" si="0">D11+E11</f>
        <v>24490</v>
      </c>
      <c r="G11" s="3">
        <v>194105</v>
      </c>
      <c r="H11" s="3">
        <v>87819</v>
      </c>
      <c r="I11" s="3">
        <v>102526</v>
      </c>
      <c r="J11" s="3">
        <v>774</v>
      </c>
      <c r="K11" s="3">
        <v>42</v>
      </c>
      <c r="L11" s="3">
        <v>55</v>
      </c>
      <c r="M11" s="3">
        <v>103</v>
      </c>
      <c r="N11" s="3">
        <v>2785</v>
      </c>
      <c r="O11" s="3">
        <v>8855</v>
      </c>
      <c r="P11" s="3">
        <v>2795</v>
      </c>
      <c r="Q11" s="3">
        <v>1</v>
      </c>
      <c r="R11" s="3">
        <v>6059</v>
      </c>
      <c r="S11" s="3" t="s">
        <v>24</v>
      </c>
    </row>
    <row r="12" spans="1:20" x14ac:dyDescent="0.2">
      <c r="A12" s="2" t="s">
        <v>27</v>
      </c>
      <c r="B12" s="6" t="s">
        <v>28</v>
      </c>
      <c r="C12" s="3">
        <v>189920</v>
      </c>
      <c r="D12" s="3">
        <v>11447</v>
      </c>
      <c r="E12" s="3">
        <v>6851</v>
      </c>
      <c r="F12" s="3">
        <f t="shared" si="0"/>
        <v>18298</v>
      </c>
      <c r="G12" s="3">
        <v>168265</v>
      </c>
      <c r="H12" s="3">
        <v>97089</v>
      </c>
      <c r="I12" s="3">
        <v>68145</v>
      </c>
      <c r="J12" s="3">
        <v>793</v>
      </c>
      <c r="K12" s="3">
        <v>12</v>
      </c>
      <c r="L12" s="3">
        <v>2</v>
      </c>
      <c r="M12" s="3">
        <v>11</v>
      </c>
      <c r="N12" s="3">
        <v>2212</v>
      </c>
      <c r="O12" s="3">
        <v>3357</v>
      </c>
      <c r="P12" s="3">
        <v>2073</v>
      </c>
      <c r="Q12" s="3">
        <v>5</v>
      </c>
      <c r="R12" s="3">
        <v>1279</v>
      </c>
      <c r="S12" s="3" t="s">
        <v>24</v>
      </c>
    </row>
    <row r="13" spans="1:20" x14ac:dyDescent="0.2">
      <c r="A13" s="2" t="s">
        <v>29</v>
      </c>
      <c r="B13" s="6" t="s">
        <v>30</v>
      </c>
      <c r="C13" s="3">
        <v>122348</v>
      </c>
      <c r="D13" s="3">
        <v>18092</v>
      </c>
      <c r="E13" s="3">
        <v>5502</v>
      </c>
      <c r="F13" s="3">
        <f t="shared" si="0"/>
        <v>23594</v>
      </c>
      <c r="G13" s="3">
        <v>93840</v>
      </c>
      <c r="H13" s="3">
        <v>41873</v>
      </c>
      <c r="I13" s="3">
        <v>45861</v>
      </c>
      <c r="J13" s="3">
        <v>928</v>
      </c>
      <c r="K13" s="3">
        <v>8</v>
      </c>
      <c r="L13" s="3">
        <v>2</v>
      </c>
      <c r="M13" s="3">
        <v>110</v>
      </c>
      <c r="N13" s="3">
        <v>5057</v>
      </c>
      <c r="O13" s="3">
        <v>4913</v>
      </c>
      <c r="P13" s="3">
        <v>1425</v>
      </c>
      <c r="Q13" s="3">
        <v>0</v>
      </c>
      <c r="R13" s="3">
        <v>3488</v>
      </c>
      <c r="S13" s="3" t="s">
        <v>24</v>
      </c>
    </row>
    <row r="14" spans="1:20" x14ac:dyDescent="0.2">
      <c r="A14" s="2" t="s">
        <v>31</v>
      </c>
      <c r="B14" s="6" t="s">
        <v>32</v>
      </c>
      <c r="C14" s="3">
        <v>165699</v>
      </c>
      <c r="D14" s="3">
        <v>21941</v>
      </c>
      <c r="E14" s="3">
        <v>6690</v>
      </c>
      <c r="F14" s="3">
        <f t="shared" si="0"/>
        <v>28631</v>
      </c>
      <c r="G14" s="3">
        <v>132269</v>
      </c>
      <c r="H14" s="3">
        <v>57107</v>
      </c>
      <c r="I14" s="3">
        <v>73382</v>
      </c>
      <c r="J14" s="3">
        <v>1285</v>
      </c>
      <c r="K14" s="3">
        <v>4</v>
      </c>
      <c r="L14" s="3">
        <v>1</v>
      </c>
      <c r="M14" s="3">
        <v>73</v>
      </c>
      <c r="N14" s="3">
        <v>416</v>
      </c>
      <c r="O14" s="3">
        <v>4799</v>
      </c>
      <c r="P14" s="3">
        <v>1216</v>
      </c>
      <c r="Q14" s="3" t="s">
        <v>24</v>
      </c>
      <c r="R14" s="3">
        <v>3584</v>
      </c>
      <c r="S14" s="3" t="s">
        <v>24</v>
      </c>
    </row>
    <row r="15" spans="1:20" x14ac:dyDescent="0.2">
      <c r="A15" s="2" t="s">
        <v>33</v>
      </c>
      <c r="B15" s="6" t="s">
        <v>34</v>
      </c>
      <c r="C15" s="3">
        <v>239560</v>
      </c>
      <c r="D15" s="3">
        <v>21777</v>
      </c>
      <c r="E15" s="3">
        <v>9525</v>
      </c>
      <c r="F15" s="3">
        <f t="shared" si="0"/>
        <v>31302</v>
      </c>
      <c r="G15" s="3">
        <v>198286</v>
      </c>
      <c r="H15" s="3">
        <v>109385</v>
      </c>
      <c r="I15" s="3">
        <v>82616</v>
      </c>
      <c r="J15" s="3">
        <v>1294</v>
      </c>
      <c r="K15" s="3">
        <v>31</v>
      </c>
      <c r="L15" s="3">
        <v>4</v>
      </c>
      <c r="M15" s="3">
        <v>178</v>
      </c>
      <c r="N15" s="3">
        <v>4779</v>
      </c>
      <c r="O15" s="3">
        <v>9972</v>
      </c>
      <c r="P15" s="3">
        <v>1424</v>
      </c>
      <c r="Q15" s="3" t="s">
        <v>24</v>
      </c>
      <c r="R15" s="3">
        <v>8548</v>
      </c>
      <c r="S15" s="3" t="s">
        <v>24</v>
      </c>
    </row>
    <row r="16" spans="1:20" x14ac:dyDescent="0.2">
      <c r="A16" s="2" t="s">
        <v>35</v>
      </c>
      <c r="B16" s="6" t="s">
        <v>36</v>
      </c>
      <c r="C16" s="3">
        <v>211141</v>
      </c>
      <c r="D16" s="3">
        <v>24681</v>
      </c>
      <c r="E16" s="3">
        <v>8372</v>
      </c>
      <c r="F16" s="3">
        <f t="shared" si="0"/>
        <v>33053</v>
      </c>
      <c r="G16" s="3">
        <v>171119</v>
      </c>
      <c r="H16" s="3">
        <v>92962</v>
      </c>
      <c r="I16" s="3">
        <v>74042</v>
      </c>
      <c r="J16" s="3">
        <v>1938</v>
      </c>
      <c r="K16" s="3">
        <v>84</v>
      </c>
      <c r="L16" s="3">
        <v>10</v>
      </c>
      <c r="M16" s="3">
        <v>82</v>
      </c>
      <c r="N16" s="3">
        <v>2000</v>
      </c>
      <c r="O16" s="3">
        <v>6968</v>
      </c>
      <c r="P16" s="3">
        <v>1386</v>
      </c>
      <c r="Q16" s="3">
        <v>2</v>
      </c>
      <c r="R16" s="3">
        <v>5581</v>
      </c>
      <c r="S16" s="3" t="s">
        <v>24</v>
      </c>
    </row>
    <row r="17" spans="1:20" s="52" customFormat="1" x14ac:dyDescent="0.2">
      <c r="A17" s="49"/>
      <c r="B17" s="50" t="s">
        <v>71</v>
      </c>
      <c r="C17" s="51">
        <f xml:space="preserve"> SUM(C10:C16)</f>
        <v>1172680</v>
      </c>
      <c r="D17" s="51">
        <f t="shared" ref="D17:S17" si="1" xml:space="preserve"> SUM(D10:D16)</f>
        <v>117975</v>
      </c>
      <c r="E17" s="51">
        <f t="shared" si="1"/>
        <v>47975</v>
      </c>
      <c r="F17" s="51">
        <f t="shared" si="0"/>
        <v>165950</v>
      </c>
      <c r="G17" s="51">
        <f t="shared" si="1"/>
        <v>967305</v>
      </c>
      <c r="H17" s="51">
        <f t="shared" si="1"/>
        <v>491188</v>
      </c>
      <c r="I17" s="51">
        <f t="shared" si="1"/>
        <v>450023</v>
      </c>
      <c r="J17" s="51">
        <f t="shared" si="1"/>
        <v>7137</v>
      </c>
      <c r="K17" s="51">
        <f t="shared" si="1"/>
        <v>181</v>
      </c>
      <c r="L17" s="51">
        <f t="shared" si="1"/>
        <v>74</v>
      </c>
      <c r="M17" s="51">
        <f t="shared" si="1"/>
        <v>558</v>
      </c>
      <c r="N17" s="51">
        <f t="shared" si="1"/>
        <v>18140</v>
      </c>
      <c r="O17" s="51">
        <f t="shared" si="1"/>
        <v>39423</v>
      </c>
      <c r="P17" s="51">
        <f t="shared" si="1"/>
        <v>10537</v>
      </c>
      <c r="Q17" s="51">
        <f t="shared" si="1"/>
        <v>8</v>
      </c>
      <c r="R17" s="51">
        <f t="shared" si="1"/>
        <v>28879</v>
      </c>
      <c r="S17" s="51">
        <f t="shared" si="1"/>
        <v>0</v>
      </c>
      <c r="T17" s="51"/>
    </row>
    <row r="18" spans="1:20" x14ac:dyDescent="0.2">
      <c r="A18" s="2" t="s">
        <v>37</v>
      </c>
      <c r="B18" s="6" t="s">
        <v>38</v>
      </c>
      <c r="C18" s="3">
        <v>29780</v>
      </c>
      <c r="D18" s="3">
        <v>12818</v>
      </c>
      <c r="E18" s="3">
        <v>3582</v>
      </c>
      <c r="F18" s="3">
        <f t="shared" si="0"/>
        <v>16400</v>
      </c>
      <c r="G18" s="3">
        <v>12207</v>
      </c>
      <c r="H18" s="3">
        <v>9705</v>
      </c>
      <c r="I18" s="3">
        <v>1948</v>
      </c>
      <c r="J18" s="3">
        <v>322</v>
      </c>
      <c r="K18" s="3">
        <v>2</v>
      </c>
      <c r="L18" s="3" t="s">
        <v>24</v>
      </c>
      <c r="M18" s="3">
        <v>9</v>
      </c>
      <c r="N18" s="3">
        <v>222</v>
      </c>
      <c r="O18" s="3">
        <v>1173</v>
      </c>
      <c r="P18" s="3">
        <v>376</v>
      </c>
      <c r="Q18" s="3">
        <v>11</v>
      </c>
      <c r="R18" s="3">
        <v>786</v>
      </c>
      <c r="S18" s="3" t="s">
        <v>24</v>
      </c>
    </row>
    <row r="19" spans="1:20" x14ac:dyDescent="0.2">
      <c r="A19" s="2" t="s">
        <v>39</v>
      </c>
      <c r="B19" s="6" t="s">
        <v>40</v>
      </c>
      <c r="C19" s="3">
        <v>165127</v>
      </c>
      <c r="D19" s="3">
        <v>20955</v>
      </c>
      <c r="E19" s="3">
        <v>6874</v>
      </c>
      <c r="F19" s="3">
        <f t="shared" si="0"/>
        <v>27829</v>
      </c>
      <c r="G19" s="3">
        <v>129924</v>
      </c>
      <c r="H19" s="3">
        <v>102636</v>
      </c>
      <c r="I19" s="3">
        <v>22527</v>
      </c>
      <c r="J19" s="3">
        <v>1873</v>
      </c>
      <c r="K19" s="3">
        <v>11</v>
      </c>
      <c r="L19" s="3">
        <v>0</v>
      </c>
      <c r="M19" s="3">
        <v>41</v>
      </c>
      <c r="N19" s="3">
        <v>2834</v>
      </c>
      <c r="O19" s="3">
        <v>7375</v>
      </c>
      <c r="P19" s="3">
        <v>2388</v>
      </c>
      <c r="Q19" s="3">
        <v>7</v>
      </c>
      <c r="R19" s="3">
        <v>4980</v>
      </c>
      <c r="S19" s="3" t="s">
        <v>24</v>
      </c>
    </row>
    <row r="20" spans="1:20" x14ac:dyDescent="0.2">
      <c r="A20" s="2" t="s">
        <v>41</v>
      </c>
      <c r="B20" s="6" t="s">
        <v>42</v>
      </c>
      <c r="C20" s="3">
        <v>202856</v>
      </c>
      <c r="D20" s="3">
        <v>15263</v>
      </c>
      <c r="E20" s="3">
        <v>8183</v>
      </c>
      <c r="F20" s="3">
        <f t="shared" si="0"/>
        <v>23446</v>
      </c>
      <c r="G20" s="3">
        <v>174182</v>
      </c>
      <c r="H20" s="3">
        <v>129005</v>
      </c>
      <c r="I20" s="3">
        <v>41074</v>
      </c>
      <c r="J20" s="3">
        <v>935</v>
      </c>
      <c r="K20" s="3">
        <v>27</v>
      </c>
      <c r="L20" s="3">
        <v>0</v>
      </c>
      <c r="M20" s="3">
        <v>45</v>
      </c>
      <c r="N20" s="3">
        <v>3096</v>
      </c>
      <c r="O20" s="3">
        <v>5229</v>
      </c>
      <c r="P20" s="3">
        <v>2326</v>
      </c>
      <c r="Q20" s="3">
        <v>7</v>
      </c>
      <c r="R20" s="3">
        <v>2896</v>
      </c>
      <c r="S20" s="3" t="s">
        <v>24</v>
      </c>
    </row>
    <row r="21" spans="1:20" x14ac:dyDescent="0.2">
      <c r="A21" s="2" t="s">
        <v>43</v>
      </c>
      <c r="B21" s="6" t="s">
        <v>44</v>
      </c>
      <c r="C21" s="3">
        <v>13502</v>
      </c>
      <c r="D21" s="3">
        <v>5511</v>
      </c>
      <c r="E21" s="3">
        <v>1655</v>
      </c>
      <c r="F21" s="3">
        <f t="shared" si="0"/>
        <v>7166</v>
      </c>
      <c r="G21" s="3">
        <v>5836</v>
      </c>
      <c r="H21" s="3">
        <v>3276</v>
      </c>
      <c r="I21" s="3">
        <v>1232</v>
      </c>
      <c r="J21" s="3">
        <v>1238</v>
      </c>
      <c r="K21" s="3">
        <v>12</v>
      </c>
      <c r="L21" s="3" t="s">
        <v>24</v>
      </c>
      <c r="M21" s="3">
        <v>78</v>
      </c>
      <c r="N21" s="3">
        <v>2</v>
      </c>
      <c r="O21" s="3">
        <v>500</v>
      </c>
      <c r="P21" s="3">
        <v>217</v>
      </c>
      <c r="Q21" s="3">
        <v>6</v>
      </c>
      <c r="R21" s="3">
        <v>277</v>
      </c>
      <c r="S21" s="3" t="s">
        <v>24</v>
      </c>
    </row>
    <row r="22" spans="1:20" x14ac:dyDescent="0.2">
      <c r="A22" s="2" t="s">
        <v>45</v>
      </c>
      <c r="B22" s="6" t="s">
        <v>46</v>
      </c>
      <c r="C22" s="3">
        <v>145439</v>
      </c>
      <c r="D22" s="3">
        <v>12679</v>
      </c>
      <c r="E22" s="3">
        <v>5579</v>
      </c>
      <c r="F22" s="3">
        <f t="shared" si="0"/>
        <v>18258</v>
      </c>
      <c r="G22" s="3">
        <v>121972</v>
      </c>
      <c r="H22" s="3">
        <v>88953</v>
      </c>
      <c r="I22" s="3">
        <v>27474</v>
      </c>
      <c r="J22" s="3">
        <v>5250</v>
      </c>
      <c r="K22" s="3" t="s">
        <v>24</v>
      </c>
      <c r="L22" s="3">
        <v>0</v>
      </c>
      <c r="M22" s="3">
        <v>292</v>
      </c>
      <c r="N22" s="3">
        <v>3</v>
      </c>
      <c r="O22" s="3">
        <v>5210</v>
      </c>
      <c r="P22" s="3">
        <v>1320</v>
      </c>
      <c r="Q22" s="3">
        <v>18</v>
      </c>
      <c r="R22" s="3">
        <v>3873</v>
      </c>
      <c r="S22" s="3" t="s">
        <v>24</v>
      </c>
    </row>
    <row r="23" spans="1:20" x14ac:dyDescent="0.2">
      <c r="A23" s="2" t="s">
        <v>47</v>
      </c>
      <c r="B23" s="6" t="s">
        <v>48</v>
      </c>
      <c r="C23" s="3">
        <v>141399</v>
      </c>
      <c r="D23" s="3">
        <v>15391</v>
      </c>
      <c r="E23" s="3">
        <v>6368</v>
      </c>
      <c r="F23" s="3">
        <f t="shared" si="0"/>
        <v>21759</v>
      </c>
      <c r="G23" s="3">
        <v>117938</v>
      </c>
      <c r="H23" s="3">
        <v>97717</v>
      </c>
      <c r="I23" s="3">
        <v>15313</v>
      </c>
      <c r="J23" s="3">
        <v>4886</v>
      </c>
      <c r="K23" s="3" t="s">
        <v>24</v>
      </c>
      <c r="L23" s="3" t="s">
        <v>24</v>
      </c>
      <c r="M23" s="3">
        <v>20</v>
      </c>
      <c r="N23" s="3">
        <v>1</v>
      </c>
      <c r="O23" s="3">
        <v>1702</v>
      </c>
      <c r="P23" s="3">
        <v>1105</v>
      </c>
      <c r="Q23" s="3" t="s">
        <v>24</v>
      </c>
      <c r="R23" s="3">
        <v>597</v>
      </c>
      <c r="S23" s="3" t="s">
        <v>24</v>
      </c>
    </row>
    <row r="24" spans="1:20" x14ac:dyDescent="0.2">
      <c r="A24" s="2" t="s">
        <v>49</v>
      </c>
      <c r="B24" s="6" t="s">
        <v>50</v>
      </c>
      <c r="C24" s="3">
        <v>144900</v>
      </c>
      <c r="D24" s="3">
        <v>11224</v>
      </c>
      <c r="E24" s="3">
        <v>6232</v>
      </c>
      <c r="F24" s="3">
        <f t="shared" si="0"/>
        <v>17456</v>
      </c>
      <c r="G24" s="3">
        <v>125430</v>
      </c>
      <c r="H24" s="3">
        <v>83323</v>
      </c>
      <c r="I24" s="3">
        <v>37454</v>
      </c>
      <c r="J24" s="3">
        <v>4446</v>
      </c>
      <c r="K24" s="3" t="s">
        <v>24</v>
      </c>
      <c r="L24" s="3" t="s">
        <v>24</v>
      </c>
      <c r="M24" s="3">
        <v>195</v>
      </c>
      <c r="N24" s="3">
        <v>11</v>
      </c>
      <c r="O24" s="3">
        <v>2015</v>
      </c>
      <c r="P24" s="3">
        <v>833</v>
      </c>
      <c r="Q24" s="3" t="s">
        <v>24</v>
      </c>
      <c r="R24" s="3">
        <v>1181</v>
      </c>
      <c r="S24" s="3" t="s">
        <v>24</v>
      </c>
    </row>
    <row r="25" spans="1:20" x14ac:dyDescent="0.2">
      <c r="A25" s="2" t="s">
        <v>51</v>
      </c>
      <c r="B25" s="6" t="s">
        <v>52</v>
      </c>
      <c r="C25" s="3">
        <v>143404</v>
      </c>
      <c r="D25" s="3">
        <v>15865</v>
      </c>
      <c r="E25" s="3">
        <v>6917</v>
      </c>
      <c r="F25" s="3">
        <f t="shared" si="0"/>
        <v>22782</v>
      </c>
      <c r="G25" s="3">
        <v>115889</v>
      </c>
      <c r="H25" s="3">
        <v>100668</v>
      </c>
      <c r="I25" s="3">
        <v>8538</v>
      </c>
      <c r="J25" s="3">
        <v>6307</v>
      </c>
      <c r="K25" s="3">
        <v>32</v>
      </c>
      <c r="L25" s="3">
        <v>2</v>
      </c>
      <c r="M25" s="3">
        <v>301</v>
      </c>
      <c r="N25" s="3">
        <v>40</v>
      </c>
      <c r="O25" s="3">
        <v>4733</v>
      </c>
      <c r="P25" s="3">
        <v>1011</v>
      </c>
      <c r="Q25" s="3">
        <v>1</v>
      </c>
      <c r="R25" s="3">
        <v>3721</v>
      </c>
      <c r="S25" s="3" t="s">
        <v>24</v>
      </c>
    </row>
    <row r="26" spans="1:20" x14ac:dyDescent="0.2">
      <c r="A26" s="2" t="s">
        <v>53</v>
      </c>
      <c r="B26" s="6" t="s">
        <v>54</v>
      </c>
      <c r="C26" s="3">
        <v>56939</v>
      </c>
      <c r="D26" s="3">
        <v>6223</v>
      </c>
      <c r="E26" s="3">
        <v>2353</v>
      </c>
      <c r="F26" s="3">
        <f t="shared" si="0"/>
        <v>8576</v>
      </c>
      <c r="G26" s="3">
        <v>47554</v>
      </c>
      <c r="H26" s="3">
        <v>40083</v>
      </c>
      <c r="I26" s="3">
        <v>6388</v>
      </c>
      <c r="J26" s="3">
        <v>703</v>
      </c>
      <c r="K26" s="3" t="s">
        <v>24</v>
      </c>
      <c r="L26" s="3" t="s">
        <v>24</v>
      </c>
      <c r="M26" s="3">
        <v>201</v>
      </c>
      <c r="N26" s="3">
        <v>178</v>
      </c>
      <c r="O26" s="3">
        <v>809</v>
      </c>
      <c r="P26" s="3">
        <v>229</v>
      </c>
      <c r="Q26" s="3" t="s">
        <v>24</v>
      </c>
      <c r="R26" s="3">
        <v>580</v>
      </c>
      <c r="S26" s="3" t="s">
        <v>24</v>
      </c>
    </row>
    <row r="27" spans="1:20" s="52" customFormat="1" x14ac:dyDescent="0.2">
      <c r="A27" s="49"/>
      <c r="B27" s="53" t="s">
        <v>72</v>
      </c>
      <c r="C27" s="51">
        <f xml:space="preserve"> SUM(C18:C26)</f>
        <v>1043346</v>
      </c>
      <c r="D27" s="51">
        <f t="shared" ref="D27:S27" si="2" xml:space="preserve"> SUM(D18:D26)</f>
        <v>115929</v>
      </c>
      <c r="E27" s="51">
        <f t="shared" si="2"/>
        <v>47743</v>
      </c>
      <c r="F27" s="51">
        <f t="shared" si="0"/>
        <v>163672</v>
      </c>
      <c r="G27" s="51">
        <f t="shared" si="2"/>
        <v>850932</v>
      </c>
      <c r="H27" s="51">
        <f t="shared" si="2"/>
        <v>655366</v>
      </c>
      <c r="I27" s="51">
        <f t="shared" si="2"/>
        <v>161948</v>
      </c>
      <c r="J27" s="51">
        <f t="shared" si="2"/>
        <v>25960</v>
      </c>
      <c r="K27" s="51">
        <f t="shared" si="2"/>
        <v>84</v>
      </c>
      <c r="L27" s="51">
        <f t="shared" si="2"/>
        <v>2</v>
      </c>
      <c r="M27" s="51">
        <f t="shared" si="2"/>
        <v>1182</v>
      </c>
      <c r="N27" s="51">
        <f t="shared" si="2"/>
        <v>6387</v>
      </c>
      <c r="O27" s="51">
        <f t="shared" si="2"/>
        <v>28746</v>
      </c>
      <c r="P27" s="51">
        <f t="shared" si="2"/>
        <v>9805</v>
      </c>
      <c r="Q27" s="51">
        <f t="shared" si="2"/>
        <v>50</v>
      </c>
      <c r="R27" s="51">
        <f t="shared" si="2"/>
        <v>18891</v>
      </c>
      <c r="S27" s="51">
        <f t="shared" si="2"/>
        <v>0</v>
      </c>
      <c r="T27" s="51"/>
    </row>
    <row r="28" spans="1:20" x14ac:dyDescent="0.2">
      <c r="A28" s="4" t="s">
        <v>55</v>
      </c>
    </row>
    <row r="29" spans="1:20" x14ac:dyDescent="0.2">
      <c r="A29" s="4" t="s">
        <v>56</v>
      </c>
    </row>
    <row r="30" spans="1:20" x14ac:dyDescent="0.2">
      <c r="A30" s="4" t="s">
        <v>57</v>
      </c>
    </row>
    <row r="31" spans="1:20" x14ac:dyDescent="0.2">
      <c r="A31" s="4" t="s">
        <v>58</v>
      </c>
    </row>
    <row r="32" spans="1:20" x14ac:dyDescent="0.2">
      <c r="A32" s="4" t="s">
        <v>59</v>
      </c>
    </row>
    <row r="33" spans="1:1" x14ac:dyDescent="0.2">
      <c r="A33" s="4" t="s">
        <v>60</v>
      </c>
    </row>
    <row r="34" spans="1:1" x14ac:dyDescent="0.2">
      <c r="A34" s="4" t="s">
        <v>61</v>
      </c>
    </row>
    <row r="35" spans="1:1" x14ac:dyDescent="0.2">
      <c r="A35" s="4" t="s">
        <v>62</v>
      </c>
    </row>
    <row r="36" spans="1:1" x14ac:dyDescent="0.2">
      <c r="A36" s="4" t="s">
        <v>63</v>
      </c>
    </row>
    <row r="37" spans="1:1" x14ac:dyDescent="0.2">
      <c r="A37" s="4" t="s">
        <v>64</v>
      </c>
    </row>
    <row r="38" spans="1:1" x14ac:dyDescent="0.2">
      <c r="A38" s="4" t="s">
        <v>65</v>
      </c>
    </row>
    <row r="39" spans="1:1" x14ac:dyDescent="0.2">
      <c r="A39" s="4" t="s">
        <v>66</v>
      </c>
    </row>
    <row r="40" spans="1:1" x14ac:dyDescent="0.2">
      <c r="A40" s="4" t="s">
        <v>67</v>
      </c>
    </row>
    <row r="41" spans="1:1" x14ac:dyDescent="0.2">
      <c r="A41" s="5" t="s">
        <v>68</v>
      </c>
    </row>
    <row r="42" spans="1:1" x14ac:dyDescent="0.2">
      <c r="A42" s="5" t="s">
        <v>69</v>
      </c>
    </row>
    <row r="43" spans="1:1" x14ac:dyDescent="0.2">
      <c r="A43" s="5" t="s">
        <v>70</v>
      </c>
    </row>
  </sheetData>
  <mergeCells count="13">
    <mergeCell ref="A8:S8"/>
    <mergeCell ref="A1:S1"/>
    <mergeCell ref="A2:S2"/>
    <mergeCell ref="A3:B7"/>
    <mergeCell ref="C3:S3"/>
    <mergeCell ref="C4:C6"/>
    <mergeCell ref="G4:N4"/>
    <mergeCell ref="O4:S4"/>
    <mergeCell ref="D5:D6"/>
    <mergeCell ref="E5:E6"/>
    <mergeCell ref="G5:G6"/>
    <mergeCell ref="O5:O6"/>
    <mergeCell ref="F5:F6"/>
  </mergeCells>
  <pageMargins left="0.7" right="0.7" top="0.75" bottom="0.75" header="0.3" footer="0.3"/>
  <pageSetup paperSize="9" orientation="portrait" r:id="rId1"/>
  <headerFooter>
    <oddFooter>&amp;CAbgerufen am 07.12.21 / 10:40:35&amp;RSeite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90895-2641-4B02-8259-0E019DF13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7F6A10-E699-4FF3-936E-B1AF66C3C8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EFB676-B8D3-464B-9732-F216864658B4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a14522eb-b9de-4bb0-bc11-490e5896b8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33111-01-02-4</vt:lpstr>
      <vt:lpstr>'33111-01-02-4'!Drucktitel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Siebenhühner, Eva</cp:lastModifiedBy>
  <dcterms:created xsi:type="dcterms:W3CDTF">2021-12-07T09:40:35Z</dcterms:created>
  <dcterms:modified xsi:type="dcterms:W3CDTF">2022-06-03T07:21:15Z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